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esktop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80" i="1"/>
  <c r="A80" i="1"/>
  <c r="L79" i="1"/>
  <c r="J79" i="1"/>
  <c r="I79" i="1"/>
  <c r="H79" i="1"/>
  <c r="G79" i="1"/>
  <c r="F79" i="1"/>
  <c r="B71" i="1"/>
  <c r="A71" i="1"/>
  <c r="L70" i="1"/>
  <c r="L80" i="1" s="1"/>
  <c r="J70" i="1"/>
  <c r="J80" i="1" s="1"/>
  <c r="I70" i="1"/>
  <c r="I80" i="1" s="1"/>
  <c r="H70" i="1"/>
  <c r="H80" i="1" s="1"/>
  <c r="G70" i="1"/>
  <c r="G80" i="1" s="1"/>
  <c r="F70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4" i="1" s="1"/>
  <c r="J13" i="1"/>
  <c r="J24" i="1" s="1"/>
  <c r="J194" i="1" s="1"/>
  <c r="I13" i="1"/>
  <c r="I24" i="1" s="1"/>
  <c r="I194" i="1" s="1"/>
  <c r="H13" i="1"/>
  <c r="H24" i="1" s="1"/>
  <c r="H194" i="1" s="1"/>
  <c r="G13" i="1"/>
  <c r="G24" i="1" s="1"/>
  <c r="G194" i="1" s="1"/>
  <c r="F13" i="1"/>
  <c r="F24" i="1" s="1"/>
  <c r="F194" i="1" s="1"/>
</calcChain>
</file>

<file path=xl/sharedStrings.xml><?xml version="1.0" encoding="utf-8"?>
<sst xmlns="http://schemas.openxmlformats.org/spreadsheetml/2006/main" count="230" uniqueCount="75">
  <si>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</si>
  <si>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</si>
  <si>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</si>
  <si>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</si>
  <si>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</si>
  <si>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</si>
  <si>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</si>
  <si>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</si>
  <si>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</si>
  <si>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</si>
  <si>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</si>
  <si>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</si>
  <si>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</si>
  <si>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</si>
  <si>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</si>
  <si>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</si>
  <si>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</si>
  <si>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</si>
  <si>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</si>
  <si>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</si>
  <si>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</si>
  <si>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</si>
  <si>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</si>
  <si>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</si>
  <si>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</si>
  <si>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</si>
  <si>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</si>
  <si>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</si>
  <si>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</si>
  <si>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</si>
  <si>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</si>
  <si>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</si>
  <si>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</si>
  <si>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</si>
  <si>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</si>
  <si>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</si>
  <si>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</si>
  <si>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</si>
  <si>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</si>
  <si>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"СОШ с.Селитренное имени Елены Лосевой" </t>
  </si>
  <si>
    <t>директор</t>
  </si>
  <si>
    <t>Трофименко Т.Д.</t>
  </si>
  <si>
    <t>Каша рисовая молочная</t>
  </si>
  <si>
    <t>Кофейный напиток с молоком</t>
  </si>
  <si>
    <t>Бутерброд с сыром и маслом</t>
  </si>
  <si>
    <t>Яблоко</t>
  </si>
  <si>
    <t>жаркое по домашнему</t>
  </si>
  <si>
    <t>Компот из сухофруктов</t>
  </si>
  <si>
    <t>бутерброд с сыром</t>
  </si>
  <si>
    <t>компот из сухофруктов</t>
  </si>
  <si>
    <t>салат из свеклы с изюмом</t>
  </si>
  <si>
    <t>Хлеб пшеничный</t>
  </si>
  <si>
    <t>хлеб пшеничный</t>
  </si>
  <si>
    <t>чай с сахаром</t>
  </si>
  <si>
    <t xml:space="preserve">Чай с лимоном </t>
  </si>
  <si>
    <t>салат из квашеной капусты с луком и маслом растительным</t>
  </si>
  <si>
    <t>компот из свежезамороженной ягодной смеси</t>
  </si>
  <si>
    <t>Каша молочная пшенная</t>
  </si>
  <si>
    <t>Какао с молоком</t>
  </si>
  <si>
    <t>Овощное рагу с курицей</t>
  </si>
  <si>
    <t xml:space="preserve">закуска </t>
  </si>
  <si>
    <t>Салат из моркови с яблоками с растительным маслом</t>
  </si>
  <si>
    <t xml:space="preserve">чай с лимоном </t>
  </si>
  <si>
    <t>каша молочная Дружба</t>
  </si>
  <si>
    <t>бутерброд с сыром и маслом</t>
  </si>
  <si>
    <t>яблоко</t>
  </si>
  <si>
    <t>салат из солёных огурцов с луком</t>
  </si>
  <si>
    <t>плов из птицы</t>
  </si>
  <si>
    <t>Чай с молоком</t>
  </si>
  <si>
    <t>Каша манная молочная</t>
  </si>
  <si>
    <t>Макаронные изделия отварные</t>
  </si>
  <si>
    <t>Картофельное пюре</t>
  </si>
  <si>
    <t xml:space="preserve">Сосиска отварная </t>
  </si>
  <si>
    <t xml:space="preserve">Птица тушеная </t>
  </si>
  <si>
    <t xml:space="preserve">гуляш из отварной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</si>
</sst>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Protection="1">
      <protection locked="0"/>
    </xf>
    <xf numFmtId="0" fontId="16" fillId="4" borderId="2" xfId="0" applyFont="1" applyFill="1" applyBorder="1" applyAlignment="1">
      <alignment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15" fillId="4" borderId="4" xfId="0" applyFont="1" applyFill="1" applyBorder="1"/>
    <xf numFmtId="0" fontId="15" fillId="4" borderId="2" xfId="0" applyFont="1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39</v>
      </c>
      <c r="D1" s="87"/>
      <c r="E1" s="87"/>
      <c r="F1" s="12" t="s">
        <v>16</v>
      </c>
      <c r="G1" s="2" t="s">
        <v>17</v>
      </c>
      <c r="H1" s="88" t="s">
        <v>40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41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3.09</v>
      </c>
      <c r="H6" s="40">
        <v>4.07</v>
      </c>
      <c r="I6" s="40">
        <v>36.979999999999997</v>
      </c>
      <c r="J6" s="40">
        <v>197</v>
      </c>
      <c r="K6" s="41">
        <v>168</v>
      </c>
      <c r="L6" s="40">
        <v>20.21</v>
      </c>
    </row>
    <row r="7" spans="1:12" ht="15" x14ac:dyDescent="0.25">
      <c r="A7" s="23"/>
      <c r="B7" s="15"/>
      <c r="C7" s="11"/>
      <c r="D7" s="7" t="s">
        <v>23</v>
      </c>
      <c r="E7" s="42" t="s">
        <v>44</v>
      </c>
      <c r="F7" s="43">
        <v>60</v>
      </c>
      <c r="G7" s="43">
        <v>7.22</v>
      </c>
      <c r="H7" s="43">
        <v>14.5</v>
      </c>
      <c r="I7" s="43">
        <v>17.100000000000001</v>
      </c>
      <c r="J7" s="43">
        <v>229.4</v>
      </c>
      <c r="K7" s="44">
        <v>3</v>
      </c>
      <c r="L7" s="43">
        <v>22.51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2</v>
      </c>
      <c r="I8" s="43">
        <v>22.4</v>
      </c>
      <c r="J8" s="43">
        <v>116</v>
      </c>
      <c r="K8" s="44">
        <v>951</v>
      </c>
      <c r="L8" s="43">
        <v>5.37</v>
      </c>
    </row>
    <row r="9" spans="1:12" ht="15" x14ac:dyDescent="0.25">
      <c r="A9" s="23"/>
      <c r="B9" s="15"/>
      <c r="C9" s="11"/>
      <c r="D9" s="7" t="s">
        <v>24</v>
      </c>
      <c r="E9" s="42" t="s">
        <v>45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44</v>
      </c>
      <c r="K9" s="44">
        <v>368</v>
      </c>
      <c r="L9" s="43">
        <v>10.029999999999999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12.11</v>
      </c>
      <c r="H13" s="19">
        <f>SUM(H6:H12)</f>
        <v>20.97</v>
      </c>
      <c r="I13" s="19">
        <f>SUM(I6:I12)</f>
        <v>86.279999999999987</v>
      </c>
      <c r="J13" s="19">
        <f>SUM(J6:J12)</f>
        <v>586.4</v>
      </c>
      <c r="K13" s="25"/>
      <c r="L13" s="19">
        <f>SUM(L6:L12)</f>
        <v>58.12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560</v>
      </c>
      <c r="G24" s="32">
        <f t="shared" ref="G24:J24" si="2">G13+G23</f>
        <v>12.11</v>
      </c>
      <c r="H24" s="32">
        <f t="shared" si="2"/>
        <v>20.97</v>
      </c>
      <c r="I24" s="32">
        <f t="shared" si="2"/>
        <v>86.279999999999987</v>
      </c>
      <c r="J24" s="32">
        <f t="shared" si="2"/>
        <v>586.4</v>
      </c>
      <c r="K24" s="32"/>
      <c r="L24" s="32">
        <f t="shared" ref="L24" si="3">L13+L23</f>
        <v>58.12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240</v>
      </c>
      <c r="G25" s="40">
        <v>27.53</v>
      </c>
      <c r="H25" s="40">
        <v>7.47</v>
      </c>
      <c r="I25" s="40">
        <v>21.95</v>
      </c>
      <c r="J25" s="40">
        <v>365</v>
      </c>
      <c r="K25" s="41">
        <v>259</v>
      </c>
      <c r="L25" s="40">
        <v>80.62</v>
      </c>
    </row>
    <row r="26" spans="1:12" ht="15" x14ac:dyDescent="0.25">
      <c r="A26" s="14"/>
      <c r="B26" s="15"/>
      <c r="C26" s="11"/>
      <c r="D26" s="7" t="s">
        <v>22</v>
      </c>
      <c r="E26" s="42" t="s">
        <v>49</v>
      </c>
      <c r="F26" s="43">
        <v>200</v>
      </c>
      <c r="G26" s="43">
        <v>0.48</v>
      </c>
      <c r="H26" s="43"/>
      <c r="I26" s="43">
        <v>23.8</v>
      </c>
      <c r="J26" s="43">
        <v>90</v>
      </c>
      <c r="K26" s="44">
        <v>241</v>
      </c>
      <c r="L26" s="43">
        <v>5.21</v>
      </c>
    </row>
    <row r="27" spans="1:12" ht="15" x14ac:dyDescent="0.25">
      <c r="A27" s="14"/>
      <c r="B27" s="15"/>
      <c r="C27" s="11"/>
      <c r="D27" s="7" t="s">
        <v>23</v>
      </c>
      <c r="E27" s="42" t="s">
        <v>52</v>
      </c>
      <c r="F27" s="43">
        <v>30</v>
      </c>
      <c r="G27" s="43">
        <v>2.2799999999999998</v>
      </c>
      <c r="H27" s="43">
        <v>0.24</v>
      </c>
      <c r="I27" s="43">
        <v>14.8</v>
      </c>
      <c r="J27" s="43">
        <v>70.5</v>
      </c>
      <c r="K27" s="44">
        <v>114</v>
      </c>
      <c r="L27" s="43">
        <v>1.8</v>
      </c>
    </row>
    <row r="28" spans="1:12" ht="15" x14ac:dyDescent="0.25">
      <c r="A28" s="14"/>
      <c r="B28" s="15"/>
      <c r="C28" s="11"/>
      <c r="D28" s="7" t="s">
        <v>26</v>
      </c>
      <c r="E28" s="42" t="s">
        <v>50</v>
      </c>
      <c r="F28" s="43">
        <v>60</v>
      </c>
      <c r="G28" s="43">
        <v>0.9</v>
      </c>
      <c r="H28" s="43">
        <v>3.9</v>
      </c>
      <c r="I28" s="43">
        <v>8.8800000000000008</v>
      </c>
      <c r="J28" s="43">
        <v>74</v>
      </c>
      <c r="K28" s="44">
        <v>59</v>
      </c>
      <c r="L28" s="43">
        <v>5.75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31.19</v>
      </c>
      <c r="H32" s="19">
        <f t="shared" ref="H32" si="5">SUM(H25:H31)</f>
        <v>11.61</v>
      </c>
      <c r="I32" s="19">
        <f t="shared" ref="I32" si="6">SUM(I25:I31)</f>
        <v>69.429999999999993</v>
      </c>
      <c r="J32" s="19">
        <f t="shared" ref="J32:L32" si="7">SUM(J25:J31)</f>
        <v>599.5</v>
      </c>
      <c r="K32" s="25"/>
      <c r="L32" s="19">
        <f t="shared" si="7"/>
        <v>93.38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530</v>
      </c>
      <c r="G43" s="32">
        <f t="shared" ref="G43" si="12">G32+G42</f>
        <v>31.19</v>
      </c>
      <c r="H43" s="32">
        <f t="shared" ref="H43" si="13">H32+H42</f>
        <v>11.61</v>
      </c>
      <c r="I43" s="32">
        <f t="shared" ref="I43" si="14">I32+I42</f>
        <v>69.429999999999993</v>
      </c>
      <c r="J43" s="32">
        <f t="shared" ref="J43:L43" si="15">J32+J42</f>
        <v>599.5</v>
      </c>
      <c r="K43" s="80"/>
      <c r="L43" s="79">
        <f t="shared" si="15"/>
        <v>93.38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73</v>
      </c>
      <c r="F44" s="40">
        <v>90</v>
      </c>
      <c r="G44" s="40">
        <v>20.16</v>
      </c>
      <c r="H44" s="40">
        <v>16.399999999999999</v>
      </c>
      <c r="I44" s="40">
        <v>6.33</v>
      </c>
      <c r="J44" s="40">
        <v>253.12</v>
      </c>
      <c r="K44" s="41">
        <v>290</v>
      </c>
      <c r="L44" s="40">
        <v>46.78</v>
      </c>
    </row>
    <row r="45" spans="1:12" ht="15" x14ac:dyDescent="0.25">
      <c r="A45" s="23"/>
      <c r="B45" s="15"/>
      <c r="C45" s="11"/>
      <c r="D45" s="7"/>
      <c r="E45" s="56" t="s">
        <v>70</v>
      </c>
      <c r="F45" s="43">
        <v>150</v>
      </c>
      <c r="G45" s="43">
        <v>5.66</v>
      </c>
      <c r="H45" s="43">
        <v>0.68</v>
      </c>
      <c r="I45" s="43">
        <v>29.03</v>
      </c>
      <c r="J45" s="43">
        <v>144.75</v>
      </c>
      <c r="K45" s="44">
        <v>291</v>
      </c>
      <c r="L45" s="43">
        <v>9.02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9.02</v>
      </c>
      <c r="H46" s="43">
        <v>2.2799999999999998</v>
      </c>
      <c r="I46" s="43">
        <v>15.42</v>
      </c>
      <c r="J46" s="43">
        <v>114.46</v>
      </c>
      <c r="K46" s="44">
        <v>377</v>
      </c>
      <c r="L46" s="43">
        <v>3.61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2.2799999999999998</v>
      </c>
      <c r="H47" s="43">
        <v>0.24</v>
      </c>
      <c r="I47" s="43">
        <v>14.8</v>
      </c>
      <c r="J47" s="43">
        <v>70.5</v>
      </c>
      <c r="K47" s="44">
        <v>114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368</v>
      </c>
      <c r="L48" s="43">
        <v>10.029999999999999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37.520000000000003</v>
      </c>
      <c r="H51" s="19">
        <f>SUM(H44:H50)</f>
        <v>19.999999999999996</v>
      </c>
      <c r="I51" s="19">
        <f>SUM(I44:I50)</f>
        <v>75.38</v>
      </c>
      <c r="J51" s="19">
        <f>SUM(J44:J50)</f>
        <v>626.83000000000004</v>
      </c>
      <c r="K51" s="25"/>
      <c r="L51" s="19">
        <f>SUM(L44:L50)</f>
        <v>71.239999999999995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570</v>
      </c>
      <c r="G62" s="32">
        <f t="shared" ref="G62" si="20">G51+G61</f>
        <v>37.520000000000003</v>
      </c>
      <c r="H62" s="32">
        <f t="shared" ref="H62" si="21">H51+H61</f>
        <v>19.999999999999996</v>
      </c>
      <c r="I62" s="32">
        <f t="shared" ref="I62" si="22">I51+I61</f>
        <v>75.38</v>
      </c>
      <c r="J62" s="32">
        <f t="shared" ref="J62:L62" si="23">J51+J61</f>
        <v>626.83000000000004</v>
      </c>
      <c r="K62" s="80"/>
      <c r="L62" s="79">
        <f t="shared" si="23"/>
        <v>71.239999999999995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1" t="s">
        <v>69</v>
      </c>
      <c r="F63" s="40">
        <v>200</v>
      </c>
      <c r="G63" s="40">
        <v>4.5199999999999996</v>
      </c>
      <c r="H63" s="40">
        <v>4.07</v>
      </c>
      <c r="I63" s="40">
        <v>35.46</v>
      </c>
      <c r="J63" s="40">
        <v>197</v>
      </c>
      <c r="K63" s="41"/>
      <c r="L63" s="40">
        <v>17.489999999999998</v>
      </c>
    </row>
    <row r="64" spans="1:12" ht="15" x14ac:dyDescent="0.25">
      <c r="A64" s="23"/>
      <c r="B64" s="15"/>
      <c r="C64" s="11"/>
      <c r="D64" s="7" t="s">
        <v>23</v>
      </c>
      <c r="E64" s="42" t="s">
        <v>44</v>
      </c>
      <c r="F64" s="43">
        <v>60</v>
      </c>
      <c r="G64" s="43">
        <v>7.22</v>
      </c>
      <c r="H64" s="43">
        <v>14.5</v>
      </c>
      <c r="I64" s="43">
        <v>17.100000000000001</v>
      </c>
      <c r="J64" s="43">
        <v>229.4</v>
      </c>
      <c r="K64" s="44">
        <v>3</v>
      </c>
      <c r="L64" s="43">
        <v>22.51</v>
      </c>
    </row>
    <row r="65" spans="1:12" ht="15" x14ac:dyDescent="0.25">
      <c r="A65" s="23"/>
      <c r="B65" s="15"/>
      <c r="C65" s="11"/>
      <c r="D65" s="7" t="s">
        <v>22</v>
      </c>
      <c r="E65" s="82" t="s">
        <v>68</v>
      </c>
      <c r="F65" s="43">
        <v>200</v>
      </c>
      <c r="G65" s="43">
        <v>22.77</v>
      </c>
      <c r="H65" s="43">
        <v>3.16</v>
      </c>
      <c r="I65" s="43">
        <v>14.55</v>
      </c>
      <c r="J65" s="43">
        <v>94.44</v>
      </c>
      <c r="K65" s="44">
        <v>261</v>
      </c>
      <c r="L65" s="43">
        <v>7.16</v>
      </c>
    </row>
    <row r="66" spans="1:12" ht="15" x14ac:dyDescent="0.25">
      <c r="A66" s="23"/>
      <c r="B66" s="15"/>
      <c r="C66" s="11"/>
      <c r="D66" s="7" t="s">
        <v>24</v>
      </c>
      <c r="E66" s="42" t="s">
        <v>45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44</v>
      </c>
      <c r="K66" s="44">
        <v>368</v>
      </c>
      <c r="L66" s="43">
        <v>10.029999999999999</v>
      </c>
    </row>
    <row r="67" spans="1:12" ht="15" x14ac:dyDescent="0.25">
      <c r="A67" s="23"/>
      <c r="B67" s="15"/>
      <c r="C67" s="11"/>
      <c r="D67" s="7"/>
      <c r="E67" s="61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6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6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4">SUM(G63:G69)</f>
        <v>34.909999999999997</v>
      </c>
      <c r="H70" s="19">
        <f t="shared" ref="H70" si="25">SUM(H63:H69)</f>
        <v>22.13</v>
      </c>
      <c r="I70" s="19">
        <f t="shared" ref="I70" si="26">SUM(I63:I69)</f>
        <v>76.91</v>
      </c>
      <c r="J70" s="19">
        <f t="shared" ref="J70:L70" si="27">SUM(J63:J69)</f>
        <v>564.83999999999992</v>
      </c>
      <c r="K70" s="25"/>
      <c r="L70" s="19">
        <f t="shared" si="27"/>
        <v>57.19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SUM(F71:F78)</f>
        <v>0</v>
      </c>
      <c r="G79" s="19">
        <f>SUM(G71:G78)</f>
        <v>0</v>
      </c>
      <c r="H79" s="19">
        <f>SUM(H71:H78)</f>
        <v>0</v>
      </c>
      <c r="I79" s="19">
        <f>SUM(I71:I78)</f>
        <v>0</v>
      </c>
      <c r="J79" s="19">
        <f>SUM(J71:J78)</f>
        <v>0</v>
      </c>
      <c r="K79" s="25"/>
      <c r="L79" s="19">
        <f>SUM(L71:L78)</f>
        <v>0</v>
      </c>
    </row>
    <row r="80" spans="1:12" ht="15.75" customHeight="1" x14ac:dyDescent="0.2">
      <c r="A80" s="29">
        <f>A63</f>
        <v>1</v>
      </c>
      <c r="B80" s="30">
        <f>B63</f>
        <v>4</v>
      </c>
      <c r="C80" s="83" t="s">
        <v>4</v>
      </c>
      <c r="D80" s="84"/>
      <c r="E80" s="31"/>
      <c r="F80" s="32">
        <f>F70+F79</f>
        <v>560</v>
      </c>
      <c r="G80" s="32">
        <f>G70+G79</f>
        <v>34.909999999999997</v>
      </c>
      <c r="H80" s="32">
        <f>H70+H79</f>
        <v>22.13</v>
      </c>
      <c r="I80" s="32">
        <f>I70+I79</f>
        <v>76.91</v>
      </c>
      <c r="J80" s="32">
        <f>J70+J79</f>
        <v>564.83999999999992</v>
      </c>
      <c r="K80" s="32"/>
      <c r="L80" s="32">
        <f>L70+L79</f>
        <v>57.19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58" t="s">
        <v>72</v>
      </c>
      <c r="F81" s="40">
        <v>90</v>
      </c>
      <c r="G81" s="40"/>
      <c r="H81" s="40"/>
      <c r="I81" s="40"/>
      <c r="J81" s="40">
        <v>201.6</v>
      </c>
      <c r="K81" s="41"/>
      <c r="L81" s="40">
        <v>47.73</v>
      </c>
    </row>
    <row r="82" spans="1:12" ht="15" x14ac:dyDescent="0.25">
      <c r="A82" s="23"/>
      <c r="B82" s="15"/>
      <c r="C82" s="11"/>
      <c r="D82" s="7"/>
      <c r="E82" s="56" t="s">
        <v>71</v>
      </c>
      <c r="F82" s="43">
        <v>150</v>
      </c>
      <c r="G82" s="43"/>
      <c r="H82" s="43"/>
      <c r="I82" s="43"/>
      <c r="J82" s="43">
        <v>261.02999999999997</v>
      </c>
      <c r="K82" s="44">
        <v>312</v>
      </c>
      <c r="L82" s="43">
        <v>11.46</v>
      </c>
    </row>
    <row r="83" spans="1:12" ht="15" x14ac:dyDescent="0.25">
      <c r="A83" s="23"/>
      <c r="B83" s="15"/>
      <c r="C83" s="11"/>
      <c r="D83" s="7" t="s">
        <v>22</v>
      </c>
      <c r="E83" s="42" t="s">
        <v>56</v>
      </c>
      <c r="F83" s="43">
        <v>200</v>
      </c>
      <c r="G83" s="43">
        <v>0.2</v>
      </c>
      <c r="H83" s="43">
        <v>0.08</v>
      </c>
      <c r="I83" s="43">
        <v>17.399999999999999</v>
      </c>
      <c r="J83" s="43">
        <v>69.400000000000006</v>
      </c>
      <c r="K83" s="44">
        <v>123</v>
      </c>
      <c r="L83" s="43">
        <v>4.78</v>
      </c>
    </row>
    <row r="84" spans="1:12" ht="15" x14ac:dyDescent="0.25">
      <c r="A84" s="23"/>
      <c r="B84" s="15"/>
      <c r="C84" s="11"/>
      <c r="D84" s="7" t="s">
        <v>23</v>
      </c>
      <c r="E84" s="42" t="s">
        <v>52</v>
      </c>
      <c r="F84" s="43">
        <v>30</v>
      </c>
      <c r="G84" s="43">
        <v>2.2799999999999998</v>
      </c>
      <c r="H84" s="43">
        <v>0.24</v>
      </c>
      <c r="I84" s="43">
        <v>14.8</v>
      </c>
      <c r="J84" s="43">
        <v>70.5</v>
      </c>
      <c r="K84" s="44">
        <v>114</v>
      </c>
      <c r="L84" s="43">
        <v>1.8</v>
      </c>
    </row>
    <row r="85" spans="1:12" ht="25.5" x14ac:dyDescent="0.25">
      <c r="A85" s="23"/>
      <c r="B85" s="15"/>
      <c r="C85" s="11"/>
      <c r="D85" s="6" t="s">
        <v>26</v>
      </c>
      <c r="E85" s="42" t="s">
        <v>55</v>
      </c>
      <c r="F85" s="43">
        <v>60</v>
      </c>
      <c r="G85" s="43">
        <v>0.96</v>
      </c>
      <c r="H85" s="43">
        <v>6.06</v>
      </c>
      <c r="I85" s="43">
        <v>1.95</v>
      </c>
      <c r="J85" s="43">
        <v>67.58</v>
      </c>
      <c r="K85" s="44">
        <v>58</v>
      </c>
      <c r="L85" s="43">
        <v>7.76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SUM(F81:F86)</f>
        <v>530</v>
      </c>
      <c r="G87" s="19">
        <f>SUM(G81:G86)</f>
        <v>3.44</v>
      </c>
      <c r="H87" s="19">
        <f>SUM(H81:H86)</f>
        <v>6.38</v>
      </c>
      <c r="I87" s="19">
        <f>SUM(I81:I86)</f>
        <v>34.150000000000006</v>
      </c>
      <c r="J87" s="19">
        <f>SUM(J81:J86)</f>
        <v>670.11</v>
      </c>
      <c r="K87" s="25"/>
      <c r="L87" s="19">
        <f>SUM(L81:L86)</f>
        <v>73.53</v>
      </c>
    </row>
    <row r="88" spans="1:12" ht="15" x14ac:dyDescent="0.2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28">SUM(G88:G96)</f>
        <v>0</v>
      </c>
      <c r="H97" s="19">
        <f t="shared" ref="H97" si="29">SUM(H88:H96)</f>
        <v>0</v>
      </c>
      <c r="I97" s="19">
        <f t="shared" ref="I97" si="30">SUM(I88:I96)</f>
        <v>0</v>
      </c>
      <c r="J97" s="19">
        <f t="shared" ref="J97:L97" si="31">SUM(J88:J96)</f>
        <v>0</v>
      </c>
      <c r="K97" s="25"/>
      <c r="L97" s="19">
        <f t="shared" si="31"/>
        <v>0</v>
      </c>
    </row>
    <row r="98" spans="1:12" ht="15.75" customHeight="1" x14ac:dyDescent="0.2">
      <c r="A98" s="29">
        <f>A81</f>
        <v>1</v>
      </c>
      <c r="B98" s="30">
        <f>B81</f>
        <v>5</v>
      </c>
      <c r="C98" s="83" t="s">
        <v>4</v>
      </c>
      <c r="D98" s="84"/>
      <c r="E98" s="31"/>
      <c r="F98" s="32">
        <f>F87+F97</f>
        <v>530</v>
      </c>
      <c r="G98" s="32">
        <f t="shared" ref="G98" si="32">G87+G97</f>
        <v>3.44</v>
      </c>
      <c r="H98" s="32">
        <f t="shared" ref="H98" si="33">H87+H97</f>
        <v>6.38</v>
      </c>
      <c r="I98" s="32">
        <f t="shared" ref="I98" si="34">I87+I97</f>
        <v>34.150000000000006</v>
      </c>
      <c r="J98" s="32">
        <f t="shared" ref="J98:L98" si="35">J87+J97</f>
        <v>670.11</v>
      </c>
      <c r="K98" s="80"/>
      <c r="L98" s="79">
        <f t="shared" si="35"/>
        <v>73.53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 t="s">
        <v>57</v>
      </c>
      <c r="F99" s="40">
        <v>200</v>
      </c>
      <c r="G99" s="40">
        <v>5.67</v>
      </c>
      <c r="H99" s="40">
        <v>5.28</v>
      </c>
      <c r="I99" s="40">
        <v>32.549999999999997</v>
      </c>
      <c r="J99" s="40">
        <v>200</v>
      </c>
      <c r="K99" s="41">
        <v>168</v>
      </c>
      <c r="L99" s="40">
        <v>15.75</v>
      </c>
    </row>
    <row r="100" spans="1:12" ht="15" x14ac:dyDescent="0.25">
      <c r="A100" s="23"/>
      <c r="B100" s="15"/>
      <c r="C100" s="11"/>
      <c r="D100" s="7" t="s">
        <v>23</v>
      </c>
      <c r="E100" s="42" t="s">
        <v>44</v>
      </c>
      <c r="F100" s="43">
        <v>60</v>
      </c>
      <c r="G100" s="43">
        <v>7.22</v>
      </c>
      <c r="H100" s="43">
        <v>14.5</v>
      </c>
      <c r="I100" s="43">
        <v>17.100000000000001</v>
      </c>
      <c r="J100" s="43">
        <v>229.4</v>
      </c>
      <c r="K100" s="44">
        <v>3</v>
      </c>
      <c r="L100" s="43">
        <v>22.51</v>
      </c>
    </row>
    <row r="101" spans="1:12" ht="15" x14ac:dyDescent="0.25">
      <c r="A101" s="23"/>
      <c r="B101" s="15"/>
      <c r="C101" s="11"/>
      <c r="D101" s="7" t="s">
        <v>22</v>
      </c>
      <c r="E101" s="42" t="s">
        <v>58</v>
      </c>
      <c r="F101" s="43">
        <v>200</v>
      </c>
      <c r="G101" s="43">
        <v>3.52</v>
      </c>
      <c r="H101" s="57">
        <v>3.72</v>
      </c>
      <c r="I101" s="43">
        <v>25.49</v>
      </c>
      <c r="J101" s="43">
        <v>145.19999999999999</v>
      </c>
      <c r="K101" s="44">
        <v>382</v>
      </c>
      <c r="L101" s="43">
        <v>10.7</v>
      </c>
    </row>
    <row r="102" spans="1:12" ht="15" x14ac:dyDescent="0.25">
      <c r="A102" s="23"/>
      <c r="B102" s="15"/>
      <c r="C102" s="11"/>
      <c r="D102" s="7" t="s">
        <v>24</v>
      </c>
      <c r="E102" s="42" t="s">
        <v>45</v>
      </c>
      <c r="F102" s="43">
        <v>100</v>
      </c>
      <c r="G102" s="43">
        <v>0.4</v>
      </c>
      <c r="H102" s="43">
        <v>0.4</v>
      </c>
      <c r="I102" s="43">
        <v>9.8000000000000007</v>
      </c>
      <c r="J102" s="43">
        <v>44</v>
      </c>
      <c r="K102" s="44">
        <v>368</v>
      </c>
      <c r="L102" s="43">
        <v>10.029999999999999</v>
      </c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560</v>
      </c>
      <c r="G106" s="19">
        <f t="shared" ref="G106:J106" si="36">SUM(G99:G105)</f>
        <v>16.809999999999999</v>
      </c>
      <c r="H106" s="19">
        <f t="shared" si="36"/>
        <v>23.9</v>
      </c>
      <c r="I106" s="19">
        <f t="shared" si="36"/>
        <v>84.94</v>
      </c>
      <c r="J106" s="19">
        <f t="shared" si="36"/>
        <v>618.59999999999991</v>
      </c>
      <c r="K106" s="25"/>
      <c r="L106" s="19">
        <f t="shared" ref="L106" si="37">SUM(L99:L105)</f>
        <v>58.990000000000009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38">SUM(G107:G115)</f>
        <v>0</v>
      </c>
      <c r="H116" s="19">
        <f t="shared" si="38"/>
        <v>0</v>
      </c>
      <c r="I116" s="19">
        <f t="shared" si="38"/>
        <v>0</v>
      </c>
      <c r="J116" s="19">
        <f t="shared" si="38"/>
        <v>0</v>
      </c>
      <c r="K116" s="25"/>
      <c r="L116" s="19">
        <f t="shared" ref="L116" si="39">SUM(L107:L115)</f>
        <v>0</v>
      </c>
    </row>
    <row r="117" spans="1:12" ht="15" x14ac:dyDescent="0.2">
      <c r="A117" s="29">
        <f>A99</f>
        <v>2</v>
      </c>
      <c r="B117" s="30">
        <f>B99</f>
        <v>1</v>
      </c>
      <c r="C117" s="83" t="s">
        <v>4</v>
      </c>
      <c r="D117" s="84"/>
      <c r="E117" s="31"/>
      <c r="F117" s="32">
        <f>F106+F116</f>
        <v>560</v>
      </c>
      <c r="G117" s="32">
        <f t="shared" ref="G117" si="40">G106+G116</f>
        <v>16.809999999999999</v>
      </c>
      <c r="H117" s="32">
        <f t="shared" ref="H117" si="41">H106+H116</f>
        <v>23.9</v>
      </c>
      <c r="I117" s="32">
        <f t="shared" ref="I117" si="42">I106+I116</f>
        <v>84.94</v>
      </c>
      <c r="J117" s="32">
        <f t="shared" ref="J117:L117" si="43">J106+J116</f>
        <v>618.59999999999991</v>
      </c>
      <c r="K117" s="80"/>
      <c r="L117" s="79">
        <f t="shared" si="43"/>
        <v>58.990000000000009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59</v>
      </c>
      <c r="F118" s="40">
        <v>240</v>
      </c>
      <c r="G118" s="40">
        <v>17.760000000000002</v>
      </c>
      <c r="H118" s="40">
        <v>22.2</v>
      </c>
      <c r="I118" s="40">
        <v>37.5</v>
      </c>
      <c r="J118" s="40">
        <v>399.12</v>
      </c>
      <c r="K118" s="41">
        <v>88</v>
      </c>
      <c r="L118" s="40">
        <v>39.880000000000003</v>
      </c>
    </row>
    <row r="119" spans="1:12" ht="15" x14ac:dyDescent="0.25">
      <c r="A119" s="14"/>
      <c r="B119" s="15"/>
      <c r="C119" s="11"/>
      <c r="D119" s="6" t="s">
        <v>60</v>
      </c>
      <c r="E119" s="42" t="s">
        <v>61</v>
      </c>
      <c r="F119" s="43">
        <v>60</v>
      </c>
      <c r="G119" s="43">
        <v>0.6</v>
      </c>
      <c r="H119" s="43">
        <v>4</v>
      </c>
      <c r="I119" s="43">
        <v>6</v>
      </c>
      <c r="J119" s="43">
        <v>62</v>
      </c>
      <c r="K119" s="55">
        <v>11</v>
      </c>
      <c r="L119" s="43">
        <v>4.18</v>
      </c>
    </row>
    <row r="120" spans="1:12" ht="15" x14ac:dyDescent="0.25">
      <c r="A120" s="14"/>
      <c r="B120" s="15"/>
      <c r="C120" s="11"/>
      <c r="D120" s="7" t="s">
        <v>22</v>
      </c>
      <c r="E120" s="42" t="s">
        <v>47</v>
      </c>
      <c r="F120" s="43">
        <v>200</v>
      </c>
      <c r="G120" s="43">
        <v>0.48</v>
      </c>
      <c r="H120" s="43">
        <v>0</v>
      </c>
      <c r="I120" s="43">
        <v>23.8</v>
      </c>
      <c r="J120" s="43">
        <v>90</v>
      </c>
      <c r="K120" s="44">
        <v>241</v>
      </c>
      <c r="L120" s="43">
        <v>5.21</v>
      </c>
    </row>
    <row r="121" spans="1:12" ht="15" x14ac:dyDescent="0.25">
      <c r="A121" s="14"/>
      <c r="B121" s="15"/>
      <c r="C121" s="11"/>
      <c r="D121" s="7" t="s">
        <v>23</v>
      </c>
      <c r="E121" s="42" t="s">
        <v>52</v>
      </c>
      <c r="F121" s="43">
        <v>30</v>
      </c>
      <c r="G121" s="43">
        <v>2.2799999999999998</v>
      </c>
      <c r="H121" s="43">
        <v>0.24</v>
      </c>
      <c r="I121" s="43">
        <v>14.8</v>
      </c>
      <c r="J121" s="43">
        <v>70.5</v>
      </c>
      <c r="K121" s="44">
        <v>114</v>
      </c>
      <c r="L121" s="43">
        <v>1.8</v>
      </c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530</v>
      </c>
      <c r="G125" s="19">
        <f t="shared" ref="G125:J125" si="44">SUM(G118:G124)</f>
        <v>21.120000000000005</v>
      </c>
      <c r="H125" s="19">
        <f t="shared" si="44"/>
        <v>26.439999999999998</v>
      </c>
      <c r="I125" s="19">
        <f t="shared" si="44"/>
        <v>82.1</v>
      </c>
      <c r="J125" s="19">
        <f t="shared" si="44"/>
        <v>621.62</v>
      </c>
      <c r="K125" s="25"/>
      <c r="L125" s="19">
        <f t="shared" ref="L125" si="45">SUM(L118:L124)</f>
        <v>51.07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51"/>
      <c r="F126" s="52"/>
      <c r="G126" s="52"/>
      <c r="H126" s="52"/>
      <c r="I126" s="52"/>
      <c r="J126" s="52"/>
      <c r="K126" s="53"/>
      <c r="L126" s="43"/>
    </row>
    <row r="127" spans="1:12" ht="15.75" x14ac:dyDescent="0.25">
      <c r="A127" s="14"/>
      <c r="B127" s="15"/>
      <c r="C127" s="11"/>
      <c r="D127" s="7" t="s">
        <v>27</v>
      </c>
      <c r="E127" s="63"/>
      <c r="F127" s="64"/>
      <c r="G127" s="65"/>
      <c r="H127" s="66"/>
      <c r="I127" s="66"/>
      <c r="J127" s="66"/>
      <c r="K127" s="67"/>
      <c r="L127" s="54"/>
    </row>
    <row r="128" spans="1:12" ht="15.75" x14ac:dyDescent="0.25">
      <c r="A128" s="14"/>
      <c r="B128" s="15"/>
      <c r="C128" s="11"/>
      <c r="D128" s="7" t="s">
        <v>28</v>
      </c>
      <c r="E128" s="68"/>
      <c r="F128" s="69"/>
      <c r="G128" s="65"/>
      <c r="H128" s="70"/>
      <c r="I128" s="70"/>
      <c r="J128" s="70"/>
      <c r="K128" s="71"/>
      <c r="L128" s="54"/>
    </row>
    <row r="129" spans="1:12" ht="15.75" x14ac:dyDescent="0.25">
      <c r="A129" s="14"/>
      <c r="B129" s="15"/>
      <c r="C129" s="11"/>
      <c r="D129" s="7" t="s">
        <v>29</v>
      </c>
      <c r="E129" s="63"/>
      <c r="F129" s="69"/>
      <c r="G129" s="65"/>
      <c r="H129" s="72"/>
      <c r="I129" s="69"/>
      <c r="J129" s="69"/>
      <c r="K129" s="73"/>
      <c r="L129" s="54"/>
    </row>
    <row r="130" spans="1:12" ht="15.75" x14ac:dyDescent="0.25">
      <c r="A130" s="14"/>
      <c r="B130" s="15"/>
      <c r="C130" s="11"/>
      <c r="D130" s="7" t="s">
        <v>30</v>
      </c>
      <c r="E130" s="74"/>
      <c r="F130" s="69"/>
      <c r="G130" s="65"/>
      <c r="H130" s="75"/>
      <c r="I130" s="66"/>
      <c r="J130" s="70"/>
      <c r="K130" s="71"/>
      <c r="L130" s="54"/>
    </row>
    <row r="131" spans="1:12" ht="15" x14ac:dyDescent="0.25">
      <c r="A131" s="14"/>
      <c r="B131" s="15"/>
      <c r="C131" s="11"/>
      <c r="D131" s="7" t="s">
        <v>31</v>
      </c>
      <c r="E131" s="62"/>
      <c r="F131" s="60"/>
      <c r="G131" s="60"/>
      <c r="H131" s="60"/>
      <c r="I131" s="60"/>
      <c r="J131" s="60"/>
      <c r="K131" s="76"/>
      <c r="L131" s="54"/>
    </row>
    <row r="132" spans="1:12" ht="15" x14ac:dyDescent="0.25">
      <c r="A132" s="14"/>
      <c r="B132" s="15"/>
      <c r="C132" s="11"/>
      <c r="D132" s="7" t="s">
        <v>32</v>
      </c>
      <c r="E132" s="62"/>
      <c r="F132" s="60"/>
      <c r="G132" s="60"/>
      <c r="H132" s="60"/>
      <c r="I132" s="60"/>
      <c r="J132" s="60"/>
      <c r="K132" s="76"/>
      <c r="L132" s="54"/>
    </row>
    <row r="133" spans="1:12" ht="15.75" x14ac:dyDescent="0.25">
      <c r="A133" s="14"/>
      <c r="B133" s="15"/>
      <c r="C133" s="11"/>
      <c r="D133" s="6" t="s">
        <v>24</v>
      </c>
      <c r="E133" s="74"/>
      <c r="F133" s="60"/>
      <c r="G133" s="60"/>
      <c r="H133" s="60"/>
      <c r="I133" s="60"/>
      <c r="J133" s="60"/>
      <c r="K133" s="76"/>
      <c r="L133" s="54"/>
    </row>
    <row r="134" spans="1:12" ht="15.75" x14ac:dyDescent="0.25">
      <c r="A134" s="14"/>
      <c r="B134" s="15"/>
      <c r="C134" s="11"/>
      <c r="D134" s="6"/>
      <c r="E134" s="77"/>
      <c r="F134" s="60"/>
      <c r="G134" s="60"/>
      <c r="H134" s="60"/>
      <c r="I134" s="60"/>
      <c r="J134" s="60"/>
      <c r="K134" s="76"/>
      <c r="L134" s="54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46">SUM(G126:G134)</f>
        <v>0</v>
      </c>
      <c r="H135" s="19">
        <f t="shared" si="46"/>
        <v>0</v>
      </c>
      <c r="I135" s="19">
        <f t="shared" si="46"/>
        <v>0</v>
      </c>
      <c r="J135" s="19">
        <f t="shared" si="46"/>
        <v>0</v>
      </c>
      <c r="K135" s="25"/>
      <c r="L135" s="19">
        <f t="shared" ref="L135" si="47">SUM(L126:L134)</f>
        <v>0</v>
      </c>
    </row>
    <row r="136" spans="1:12" ht="15.75" thickBot="1" x14ac:dyDescent="0.25">
      <c r="A136" s="33">
        <f>A118</f>
        <v>2</v>
      </c>
      <c r="B136" s="33">
        <f>B118</f>
        <v>2</v>
      </c>
      <c r="C136" s="83" t="s">
        <v>4</v>
      </c>
      <c r="D136" s="84"/>
      <c r="E136" s="31"/>
      <c r="F136" s="32">
        <f>F125+F135</f>
        <v>530</v>
      </c>
      <c r="G136" s="32">
        <f t="shared" ref="G136" si="48">G125+G135</f>
        <v>21.120000000000005</v>
      </c>
      <c r="H136" s="32">
        <f t="shared" ref="H136" si="49">H125+H135</f>
        <v>26.439999999999998</v>
      </c>
      <c r="I136" s="32">
        <f t="shared" ref="I136" si="50">I125+I135</f>
        <v>82.1</v>
      </c>
      <c r="J136" s="32">
        <f t="shared" ref="J136:L136" si="51">J125+J135</f>
        <v>621.62</v>
      </c>
      <c r="K136" s="80"/>
      <c r="L136" s="79">
        <f t="shared" si="51"/>
        <v>51.07</v>
      </c>
    </row>
    <row r="137" spans="1:12" ht="15.75" x14ac:dyDescent="0.25">
      <c r="A137" s="20">
        <v>2</v>
      </c>
      <c r="B137" s="21">
        <v>3</v>
      </c>
      <c r="C137" s="22" t="s">
        <v>20</v>
      </c>
      <c r="D137" s="5" t="s">
        <v>21</v>
      </c>
      <c r="E137" s="78" t="s">
        <v>74</v>
      </c>
      <c r="F137" s="40">
        <v>100</v>
      </c>
      <c r="G137" s="40">
        <v>12.55</v>
      </c>
      <c r="H137" s="40">
        <v>12.99</v>
      </c>
      <c r="I137" s="40">
        <v>4.01</v>
      </c>
      <c r="J137" s="40">
        <v>182.25</v>
      </c>
      <c r="K137" s="41">
        <v>246</v>
      </c>
      <c r="L137" s="40">
        <v>67.19</v>
      </c>
    </row>
    <row r="138" spans="1:12" ht="15" x14ac:dyDescent="0.25">
      <c r="A138" s="23"/>
      <c r="B138" s="15"/>
      <c r="C138" s="11"/>
      <c r="D138" s="7"/>
      <c r="E138" s="56" t="s">
        <v>70</v>
      </c>
      <c r="F138" s="43">
        <v>150</v>
      </c>
      <c r="G138" s="43">
        <v>5.66</v>
      </c>
      <c r="H138" s="43">
        <v>0.68</v>
      </c>
      <c r="I138" s="43">
        <v>29.03</v>
      </c>
      <c r="J138" s="43">
        <v>144.75</v>
      </c>
      <c r="K138" s="44">
        <v>291</v>
      </c>
      <c r="L138" s="43">
        <v>9.02</v>
      </c>
    </row>
    <row r="139" spans="1:12" ht="15" x14ac:dyDescent="0.25">
      <c r="A139" s="23"/>
      <c r="B139" s="15"/>
      <c r="C139" s="11"/>
      <c r="D139" s="7" t="s">
        <v>23</v>
      </c>
      <c r="E139" s="42" t="s">
        <v>48</v>
      </c>
      <c r="F139" s="43">
        <v>50</v>
      </c>
      <c r="G139" s="43">
        <v>7.01</v>
      </c>
      <c r="H139" s="43">
        <v>6.2</v>
      </c>
      <c r="I139" s="43">
        <v>0.63</v>
      </c>
      <c r="J139" s="43">
        <v>143.30000000000001</v>
      </c>
      <c r="K139" s="44">
        <v>8</v>
      </c>
      <c r="L139" s="43">
        <v>10.92</v>
      </c>
    </row>
    <row r="140" spans="1:12" ht="15.75" customHeight="1" x14ac:dyDescent="0.25">
      <c r="A140" s="23"/>
      <c r="B140" s="15"/>
      <c r="C140" s="11"/>
      <c r="D140" s="7" t="s">
        <v>22</v>
      </c>
      <c r="E140" s="56" t="s">
        <v>62</v>
      </c>
      <c r="F140" s="43">
        <v>200</v>
      </c>
      <c r="G140" s="43">
        <v>9.02</v>
      </c>
      <c r="H140" s="43">
        <v>2.2799999999999998</v>
      </c>
      <c r="I140" s="43">
        <v>15.42</v>
      </c>
      <c r="J140" s="43">
        <v>114.46</v>
      </c>
      <c r="K140" s="44">
        <v>377</v>
      </c>
      <c r="L140" s="43">
        <v>3.91</v>
      </c>
    </row>
    <row r="141" spans="1:12" ht="15" x14ac:dyDescent="0.2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500</v>
      </c>
      <c r="G144" s="19">
        <f t="shared" ref="G144:J144" si="52">SUM(G137:G143)</f>
        <v>34.239999999999995</v>
      </c>
      <c r="H144" s="19">
        <f t="shared" si="52"/>
        <v>22.150000000000002</v>
      </c>
      <c r="I144" s="19">
        <f t="shared" si="52"/>
        <v>49.09</v>
      </c>
      <c r="J144" s="19">
        <f t="shared" si="52"/>
        <v>584.76</v>
      </c>
      <c r="K144" s="25"/>
      <c r="L144" s="19">
        <f t="shared" ref="L144" si="53">SUM(L137:L143)</f>
        <v>91.039999999999992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54">SUM(G145:G153)</f>
        <v>0</v>
      </c>
      <c r="H154" s="19">
        <f t="shared" si="54"/>
        <v>0</v>
      </c>
      <c r="I154" s="19">
        <f t="shared" si="54"/>
        <v>0</v>
      </c>
      <c r="J154" s="19">
        <f t="shared" si="54"/>
        <v>0</v>
      </c>
      <c r="K154" s="25"/>
      <c r="L154" s="19">
        <f t="shared" ref="L154" si="55"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83" t="s">
        <v>4</v>
      </c>
      <c r="D155" s="84"/>
      <c r="E155" s="31"/>
      <c r="F155" s="32">
        <f>F144+F154</f>
        <v>500</v>
      </c>
      <c r="G155" s="32">
        <f t="shared" ref="G155" si="56">G144+G154</f>
        <v>34.239999999999995</v>
      </c>
      <c r="H155" s="32">
        <f t="shared" ref="H155" si="57">H144+H154</f>
        <v>22.150000000000002</v>
      </c>
      <c r="I155" s="32">
        <f t="shared" ref="I155" si="58">I144+I154</f>
        <v>49.09</v>
      </c>
      <c r="J155" s="32">
        <f t="shared" ref="J155:L155" si="59">J144+J154</f>
        <v>584.76</v>
      </c>
      <c r="K155" s="80"/>
      <c r="L155" s="79">
        <f t="shared" si="59"/>
        <v>91.039999999999992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58" t="s">
        <v>63</v>
      </c>
      <c r="F156" s="40">
        <v>200</v>
      </c>
      <c r="G156" s="40">
        <v>6.2</v>
      </c>
      <c r="H156" s="40">
        <v>8.6</v>
      </c>
      <c r="I156" s="40">
        <v>42.7</v>
      </c>
      <c r="J156" s="40">
        <v>284.3</v>
      </c>
      <c r="K156" s="41">
        <v>297</v>
      </c>
      <c r="L156" s="40">
        <v>19.11</v>
      </c>
    </row>
    <row r="157" spans="1:12" ht="15" x14ac:dyDescent="0.25">
      <c r="A157" s="23"/>
      <c r="B157" s="15"/>
      <c r="C157" s="11"/>
      <c r="D157" s="7" t="s">
        <v>23</v>
      </c>
      <c r="E157" s="56" t="s">
        <v>64</v>
      </c>
      <c r="F157" s="43">
        <v>60</v>
      </c>
      <c r="G157" s="43">
        <v>7.22</v>
      </c>
      <c r="H157" s="43">
        <v>14.5</v>
      </c>
      <c r="I157" s="43">
        <v>17.100000000000001</v>
      </c>
      <c r="J157" s="43">
        <v>229.4</v>
      </c>
      <c r="K157" s="44">
        <v>3</v>
      </c>
      <c r="L157" s="43">
        <v>22.51</v>
      </c>
    </row>
    <row r="158" spans="1:12" ht="15" x14ac:dyDescent="0.25">
      <c r="A158" s="23"/>
      <c r="B158" s="15"/>
      <c r="C158" s="11"/>
      <c r="D158" s="7" t="s">
        <v>22</v>
      </c>
      <c r="E158" s="42" t="s">
        <v>53</v>
      </c>
      <c r="F158" s="43">
        <v>200</v>
      </c>
      <c r="G158" s="43">
        <v>0.1</v>
      </c>
      <c r="H158" s="43">
        <v>0.04</v>
      </c>
      <c r="I158" s="43">
        <v>9.9</v>
      </c>
      <c r="J158" s="43">
        <v>35</v>
      </c>
      <c r="K158" s="44">
        <v>268</v>
      </c>
      <c r="L158" s="43">
        <v>0.84</v>
      </c>
    </row>
    <row r="159" spans="1:12" ht="15" x14ac:dyDescent="0.25">
      <c r="A159" s="23"/>
      <c r="B159" s="15"/>
      <c r="C159" s="11"/>
      <c r="D159" s="7" t="s">
        <v>24</v>
      </c>
      <c r="E159" s="56" t="s">
        <v>65</v>
      </c>
      <c r="F159" s="43">
        <v>100</v>
      </c>
      <c r="G159" s="43">
        <v>0.4</v>
      </c>
      <c r="H159" s="43">
        <v>0.4</v>
      </c>
      <c r="I159" s="43">
        <v>9.8000000000000007</v>
      </c>
      <c r="J159" s="43">
        <v>44</v>
      </c>
      <c r="K159" s="44">
        <v>368</v>
      </c>
      <c r="L159" s="43">
        <v>10.029999999999999</v>
      </c>
    </row>
    <row r="160" spans="1:12" ht="15" x14ac:dyDescent="0.25">
      <c r="A160" s="23"/>
      <c r="B160" s="15"/>
      <c r="C160" s="11"/>
      <c r="D160" s="7"/>
      <c r="E160" s="56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560</v>
      </c>
      <c r="G163" s="19">
        <f t="shared" ref="G163:J163" si="60">SUM(G156:G162)</f>
        <v>13.92</v>
      </c>
      <c r="H163" s="19">
        <f t="shared" si="60"/>
        <v>23.54</v>
      </c>
      <c r="I163" s="19">
        <f t="shared" si="60"/>
        <v>79.5</v>
      </c>
      <c r="J163" s="19">
        <f t="shared" si="60"/>
        <v>592.70000000000005</v>
      </c>
      <c r="K163" s="25"/>
      <c r="L163" s="19">
        <f t="shared" ref="L163" si="61">SUM(L156:L162)</f>
        <v>52.490000000000009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62">SUM(G164:G172)</f>
        <v>0</v>
      </c>
      <c r="H173" s="19">
        <f t="shared" si="62"/>
        <v>0</v>
      </c>
      <c r="I173" s="19">
        <f t="shared" si="62"/>
        <v>0</v>
      </c>
      <c r="J173" s="19">
        <f t="shared" si="62"/>
        <v>0</v>
      </c>
      <c r="K173" s="25"/>
      <c r="L173" s="19">
        <f t="shared" ref="L173" si="63">SUM(L164:L172)</f>
        <v>0</v>
      </c>
    </row>
    <row r="174" spans="1:12" ht="15" x14ac:dyDescent="0.2">
      <c r="A174" s="29">
        <f>A156</f>
        <v>2</v>
      </c>
      <c r="B174" s="30">
        <f>B156</f>
        <v>4</v>
      </c>
      <c r="C174" s="83" t="s">
        <v>4</v>
      </c>
      <c r="D174" s="84"/>
      <c r="E174" s="31"/>
      <c r="F174" s="32">
        <f>F163+F173</f>
        <v>560</v>
      </c>
      <c r="G174" s="32">
        <f t="shared" ref="G174" si="64">G163+G173</f>
        <v>13.92</v>
      </c>
      <c r="H174" s="32">
        <f t="shared" ref="H174" si="65">H163+H173</f>
        <v>23.54</v>
      </c>
      <c r="I174" s="32">
        <f t="shared" ref="I174" si="66">I163+I173</f>
        <v>79.5</v>
      </c>
      <c r="J174" s="32">
        <f t="shared" ref="J174:L174" si="67">J163+J173</f>
        <v>592.70000000000005</v>
      </c>
      <c r="K174" s="32"/>
      <c r="L174" s="32">
        <f t="shared" si="67"/>
        <v>52.490000000000009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58" t="s">
        <v>67</v>
      </c>
      <c r="F175" s="40">
        <v>240</v>
      </c>
      <c r="G175" s="40">
        <v>24.48</v>
      </c>
      <c r="H175" s="40">
        <v>22.56</v>
      </c>
      <c r="I175" s="40">
        <v>40.799999999999997</v>
      </c>
      <c r="J175" s="40">
        <v>464.4</v>
      </c>
      <c r="K175" s="41">
        <v>304</v>
      </c>
      <c r="L175" s="40">
        <v>75.260000000000005</v>
      </c>
    </row>
    <row r="176" spans="1:12" ht="15" x14ac:dyDescent="0.25">
      <c r="A176" s="23"/>
      <c r="B176" s="15"/>
      <c r="C176" s="11"/>
      <c r="D176" s="59" t="s">
        <v>60</v>
      </c>
      <c r="E176" s="56" t="s">
        <v>66</v>
      </c>
      <c r="F176" s="43">
        <v>60</v>
      </c>
      <c r="G176" s="43">
        <v>0.52</v>
      </c>
      <c r="H176" s="43">
        <v>3.07</v>
      </c>
      <c r="I176" s="43">
        <v>1.57</v>
      </c>
      <c r="J176" s="43">
        <v>35.880000000000003</v>
      </c>
      <c r="K176" s="44">
        <v>76</v>
      </c>
      <c r="L176" s="43">
        <v>6.63</v>
      </c>
    </row>
    <row r="177" spans="1:12" ht="15" x14ac:dyDescent="0.25">
      <c r="A177" s="23"/>
      <c r="B177" s="15"/>
      <c r="C177" s="11"/>
      <c r="D177" s="7" t="s">
        <v>22</v>
      </c>
      <c r="E177" s="42" t="s">
        <v>56</v>
      </c>
      <c r="F177" s="43">
        <v>200</v>
      </c>
      <c r="G177" s="43">
        <v>0.2</v>
      </c>
      <c r="H177" s="43">
        <v>0.08</v>
      </c>
      <c r="I177" s="43">
        <v>17.399999999999999</v>
      </c>
      <c r="J177" s="43">
        <v>69.400000000000006</v>
      </c>
      <c r="K177" s="44">
        <v>123</v>
      </c>
      <c r="L177" s="43">
        <v>4.78</v>
      </c>
    </row>
    <row r="178" spans="1:12" ht="15" x14ac:dyDescent="0.25">
      <c r="A178" s="23"/>
      <c r="B178" s="15"/>
      <c r="C178" s="11"/>
      <c r="D178" s="7" t="s">
        <v>23</v>
      </c>
      <c r="E178" s="42" t="s">
        <v>52</v>
      </c>
      <c r="F178" s="43">
        <v>30</v>
      </c>
      <c r="G178" s="43">
        <v>2.2799999999999998</v>
      </c>
      <c r="H178" s="43">
        <v>0.24</v>
      </c>
      <c r="I178" s="43">
        <v>14.8</v>
      </c>
      <c r="J178" s="43">
        <v>70.5</v>
      </c>
      <c r="K178" s="44">
        <v>114</v>
      </c>
      <c r="L178" s="43">
        <v>1.8</v>
      </c>
    </row>
    <row r="179" spans="1:12" ht="15" x14ac:dyDescent="0.2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530</v>
      </c>
      <c r="G182" s="19">
        <f t="shared" ref="G182:J182" si="68">SUM(G175:G181)</f>
        <v>27.48</v>
      </c>
      <c r="H182" s="19">
        <f t="shared" si="68"/>
        <v>25.949999999999996</v>
      </c>
      <c r="I182" s="19">
        <f t="shared" si="68"/>
        <v>74.569999999999993</v>
      </c>
      <c r="J182" s="19">
        <f t="shared" si="68"/>
        <v>640.17999999999995</v>
      </c>
      <c r="K182" s="25"/>
      <c r="L182" s="19">
        <f t="shared" ref="L182" si="69">SUM(L175:L181)</f>
        <v>88.47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70">SUM(G183:G191)</f>
        <v>0</v>
      </c>
      <c r="H192" s="19">
        <f t="shared" si="70"/>
        <v>0</v>
      </c>
      <c r="I192" s="19">
        <f t="shared" si="70"/>
        <v>0</v>
      </c>
      <c r="J192" s="19">
        <f t="shared" si="70"/>
        <v>0</v>
      </c>
      <c r="K192" s="25"/>
      <c r="L192" s="19">
        <f t="shared" ref="L192" si="71"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83" t="s">
        <v>4</v>
      </c>
      <c r="D193" s="84"/>
      <c r="E193" s="31"/>
      <c r="F193" s="32">
        <f>F182+F192</f>
        <v>530</v>
      </c>
      <c r="G193" s="32">
        <f t="shared" ref="G193" si="72">G182+G192</f>
        <v>27.48</v>
      </c>
      <c r="H193" s="32">
        <f t="shared" ref="H193" si="73">H182+H192</f>
        <v>25.949999999999996</v>
      </c>
      <c r="I193" s="32">
        <f t="shared" ref="I193" si="74">I182+I192</f>
        <v>74.569999999999993</v>
      </c>
      <c r="J193" s="32">
        <f t="shared" ref="J193:L193" si="75">J182+J192</f>
        <v>640.17999999999995</v>
      </c>
      <c r="K193" s="32"/>
      <c r="L193" s="32">
        <f t="shared" si="75"/>
        <v>88.47</v>
      </c>
    </row>
    <row r="194" spans="1:12" x14ac:dyDescent="0.2">
      <c r="A194" s="27"/>
      <c r="B194" s="28"/>
      <c r="C194" s="85" t="s">
        <v>5</v>
      </c>
      <c r="D194" s="85"/>
      <c r="E194" s="85"/>
      <c r="F194" s="34">
        <f>(F24+F43+F62+F80+F98+F117+F136+F155+F174+F193)/(IF(F24=0,0,1)+IF(F43=0,0,1)+IF(F62=0,0,1)+IF(F80=0,0,1)+IF(F98=0,0,1)+IF(F117=0,0,1)+IF(F136=0,0,1)+IF(F155=0,0,1)+IF(F174=0,0,1)+IF(F193=0,0,1))</f>
        <v>543</v>
      </c>
      <c r="G194" s="34">
        <f>(G24+G43+G62+G80+G98+G117+G136+G155+G174+G193)/(IF(G24=0,0,1)+IF(G43=0,0,1)+IF(G62=0,0,1)+IF(G80=0,0,1)+IF(G98=0,0,1)+IF(G117=0,0,1)+IF(G136=0,0,1)+IF(G155=0,0,1)+IF(G174=0,0,1)+IF(G193=0,0,1))</f>
        <v>23.273999999999994</v>
      </c>
      <c r="H194" s="34">
        <f>(H24+H43+H62+H80+H98+H117+H136+H155+H174+H193)/(IF(H24=0,0,1)+IF(H43=0,0,1)+IF(H62=0,0,1)+IF(H80=0,0,1)+IF(H98=0,0,1)+IF(H117=0,0,1)+IF(H136=0,0,1)+IF(H155=0,0,1)+IF(H174=0,0,1)+IF(H193=0,0,1))</f>
        <v>20.306999999999995</v>
      </c>
      <c r="I194" s="34">
        <f>(I24+I43+I62+I80+I98+I117+I136+I155+I174+I193)/(IF(I24=0,0,1)+IF(I43=0,0,1)+IF(I62=0,0,1)+IF(I80=0,0,1)+IF(I98=0,0,1)+IF(I117=0,0,1)+IF(I136=0,0,1)+IF(I155=0,0,1)+IF(I174=0,0,1)+IF(I193=0,0,1))</f>
        <v>71.234999999999985</v>
      </c>
      <c r="J194" s="34">
        <f>(J24+J43+J62+J80+J98+J117+J136+J155+J174+J193)/(IF(J24=0,0,1)+IF(J43=0,0,1)+IF(J62=0,0,1)+IF(J80=0,0,1)+IF(J98=0,0,1)+IF(J117=0,0,1)+IF(J136=0,0,1)+IF(J155=0,0,1)+IF(J174=0,0,1)+IF(J193=0,0,1))</f>
        <v>610.55399999999997</v>
      </c>
      <c r="K194" s="34"/>
      <c r="L194" s="34">
        <f>(L24+L43+L62+L80+L98+L117+L136+L155+L174+L193)/(IF(L24=0,0,1)+IF(L43=0,0,1)+IF(L62=0,0,1)+IF(L80=0,0,1)+IF(L98=0,0,1)+IF(L117=0,0,1)+IF(L136=0,0,1)+IF(L155=0,0,1)+IF(L174=0,0,1)+IF(L193=0,0,1))</f>
        <v>69.552000000000007</v>
      </c>
    </row>
  </sheetData>
  <mergeCells count="14">
    <mergeCell ref="C1:E1"/>
    <mergeCell ref="H1:K1"/>
    <mergeCell ref="H2:K2"/>
    <mergeCell ref="C43:D43"/>
    <mergeCell ref="C62:D62"/>
    <mergeCell ref="C80:D80"/>
    <mergeCell ref="C98:D98"/>
    <mergeCell ref="C24:D24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2022-05-16T14:23:56Z</dcterms:created>
  <dcterms:modified xsi:type="dcterms:W3CDTF">2024-09-24T11:09:19Z</dcterms:modified>
</cp:coreProperties>
</file>